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.mciver\Documents\"/>
    </mc:Choice>
  </mc:AlternateContent>
  <xr:revisionPtr revIDLastSave="0" documentId="13_ncr:1_{0BEB5F2A-43AB-420F-B604-D4D997219E6F}" xr6:coauthVersionLast="45" xr6:coauthVersionMax="45" xr10:uidLastSave="{00000000-0000-0000-0000-000000000000}"/>
  <workbookProtection workbookAlgorithmName="SHA-512" workbookHashValue="Y1TDZWrRc4dVhdx/fH6z0PXR32ZoDOf/r/f5Yy7LH2aC6ibBBte+4mv+suk9po3/5d+Yx3G/b72Ih3Tg9SZutg==" workbookSaltValue="vFYaepeXxadi7zF6CrSN0g==" workbookSpinCount="100000" lockStructure="1"/>
  <bookViews>
    <workbookView xWindow="28680" yWindow="-120" windowWidth="29040" windowHeight="17640" xr2:uid="{8448CB26-3AA5-4CB9-9DFB-F3EAAA322FA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1" l="1"/>
  <c r="X13" i="1"/>
  <c r="R7" i="1"/>
  <c r="R11" i="1"/>
  <c r="R15" i="1"/>
  <c r="R19" i="1"/>
  <c r="R23" i="1"/>
  <c r="R27" i="1"/>
  <c r="W16" i="1"/>
  <c r="X16" i="1" s="1"/>
  <c r="W15" i="1"/>
  <c r="X15" i="1" s="1"/>
  <c r="W14" i="1"/>
  <c r="X14" i="1" s="1"/>
  <c r="W13" i="1"/>
  <c r="W12" i="1"/>
  <c r="X12" i="1" s="1"/>
  <c r="W11" i="1"/>
  <c r="X11" i="1" s="1"/>
  <c r="W10" i="1"/>
  <c r="X10" i="1" s="1"/>
  <c r="W9" i="1"/>
  <c r="W8" i="1"/>
  <c r="X8" i="1" s="1"/>
  <c r="W7" i="1"/>
  <c r="X7" i="1" s="1"/>
  <c r="W6" i="1"/>
  <c r="X6" i="1" s="1"/>
  <c r="Q29" i="1"/>
  <c r="R29" i="1" s="1"/>
  <c r="Q28" i="1"/>
  <c r="R28" i="1" s="1"/>
  <c r="Q27" i="1"/>
  <c r="Q26" i="1"/>
  <c r="R26" i="1" s="1"/>
  <c r="Q25" i="1"/>
  <c r="R25" i="1" s="1"/>
  <c r="Q24" i="1"/>
  <c r="R24" i="1" s="1"/>
  <c r="Q23" i="1"/>
  <c r="Q22" i="1"/>
  <c r="R22" i="1" s="1"/>
  <c r="Q21" i="1"/>
  <c r="R21" i="1" s="1"/>
  <c r="Q20" i="1"/>
  <c r="R20" i="1" s="1"/>
  <c r="Q19" i="1"/>
  <c r="Q18" i="1"/>
  <c r="R18" i="1" s="1"/>
  <c r="Q17" i="1"/>
  <c r="R17" i="1" s="1"/>
  <c r="Q16" i="1"/>
  <c r="R16" i="1" s="1"/>
  <c r="Q15" i="1"/>
  <c r="Q14" i="1"/>
  <c r="R14" i="1" s="1"/>
  <c r="Q13" i="1"/>
  <c r="R13" i="1" s="1"/>
  <c r="Q12" i="1"/>
  <c r="R12" i="1" s="1"/>
  <c r="Q11" i="1"/>
  <c r="Q10" i="1"/>
  <c r="R10" i="1" s="1"/>
  <c r="Q9" i="1"/>
  <c r="R9" i="1" s="1"/>
  <c r="Q8" i="1"/>
  <c r="R8" i="1" s="1"/>
  <c r="Q7" i="1"/>
  <c r="Q6" i="1"/>
  <c r="R6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  <c r="D7" i="1"/>
  <c r="I36" i="1" l="1"/>
  <c r="I35" i="1"/>
  <c r="I34" i="1"/>
  <c r="I33" i="1"/>
  <c r="I32" i="1"/>
  <c r="I31" i="1"/>
  <c r="I30" i="1"/>
  <c r="I29" i="1"/>
  <c r="I28" i="1"/>
  <c r="I27" i="1"/>
  <c r="I26" i="1"/>
  <c r="I25" i="1"/>
  <c r="J25" i="1" s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6" i="1" s="1"/>
  <c r="K9" i="1" l="1"/>
  <c r="L9" i="1" s="1"/>
  <c r="J9" i="1"/>
  <c r="K13" i="1"/>
  <c r="L13" i="1" s="1"/>
  <c r="J13" i="1"/>
  <c r="K17" i="1"/>
  <c r="L17" i="1" s="1"/>
  <c r="J17" i="1"/>
  <c r="K21" i="1"/>
  <c r="L21" i="1" s="1"/>
  <c r="J21" i="1"/>
  <c r="K29" i="1"/>
  <c r="L29" i="1" s="1"/>
  <c r="J29" i="1"/>
  <c r="J6" i="1"/>
  <c r="K14" i="1"/>
  <c r="L14" i="1" s="1"/>
  <c r="J14" i="1"/>
  <c r="K18" i="1"/>
  <c r="L18" i="1" s="1"/>
  <c r="J18" i="1"/>
  <c r="K22" i="1"/>
  <c r="L22" i="1" s="1"/>
  <c r="J22" i="1"/>
  <c r="K26" i="1"/>
  <c r="L26" i="1" s="1"/>
  <c r="J26" i="1"/>
  <c r="K30" i="1"/>
  <c r="L30" i="1" s="1"/>
  <c r="J30" i="1"/>
  <c r="K34" i="1"/>
  <c r="L34" i="1" s="1"/>
  <c r="J34" i="1"/>
  <c r="K35" i="1"/>
  <c r="L35" i="1" s="1"/>
  <c r="J35" i="1"/>
  <c r="K33" i="1"/>
  <c r="L33" i="1" s="1"/>
  <c r="J33" i="1"/>
  <c r="K10" i="1"/>
  <c r="L10" i="1" s="1"/>
  <c r="J10" i="1"/>
  <c r="K7" i="1"/>
  <c r="L7" i="1" s="1"/>
  <c r="J7" i="1"/>
  <c r="K11" i="1"/>
  <c r="L11" i="1" s="1"/>
  <c r="J11" i="1"/>
  <c r="K15" i="1"/>
  <c r="L15" i="1" s="1"/>
  <c r="J15" i="1"/>
  <c r="K19" i="1"/>
  <c r="L19" i="1" s="1"/>
  <c r="J19" i="1"/>
  <c r="K23" i="1"/>
  <c r="L23" i="1" s="1"/>
  <c r="J23" i="1"/>
  <c r="K27" i="1"/>
  <c r="L27" i="1" s="1"/>
  <c r="J27" i="1"/>
  <c r="K31" i="1"/>
  <c r="L31" i="1" s="1"/>
  <c r="J31" i="1"/>
  <c r="K8" i="1"/>
  <c r="L8" i="1" s="1"/>
  <c r="J8" i="1"/>
  <c r="K12" i="1"/>
  <c r="L12" i="1" s="1"/>
  <c r="J12" i="1"/>
  <c r="K16" i="1"/>
  <c r="L16" i="1" s="1"/>
  <c r="J16" i="1"/>
  <c r="K20" i="1"/>
  <c r="L20" i="1" s="1"/>
  <c r="J20" i="1"/>
  <c r="K24" i="1"/>
  <c r="L24" i="1" s="1"/>
  <c r="J24" i="1"/>
  <c r="K28" i="1"/>
  <c r="L28" i="1" s="1"/>
  <c r="J28" i="1"/>
  <c r="K32" i="1"/>
  <c r="L32" i="1" s="1"/>
  <c r="J32" i="1"/>
  <c r="K36" i="1"/>
  <c r="L36" i="1" s="1"/>
  <c r="J36" i="1"/>
  <c r="K25" i="1"/>
  <c r="L25" i="1" s="1"/>
  <c r="L6" i="1"/>
</calcChain>
</file>

<file path=xl/sharedStrings.xml><?xml version="1.0" encoding="utf-8"?>
<sst xmlns="http://schemas.openxmlformats.org/spreadsheetml/2006/main" count="45" uniqueCount="38">
  <si>
    <t>Increment Point</t>
  </si>
  <si>
    <t>24/05/2018 Base Salary</t>
  </si>
  <si>
    <t>24/05/2019 Base Salary</t>
  </si>
  <si>
    <t>24/05/2020 Base Salary</t>
  </si>
  <si>
    <t>24/05/2018 Base Salary + 22%</t>
  </si>
  <si>
    <t>24/05/2019 Base Salary+ 22%</t>
  </si>
  <si>
    <t>24/05/2020 Base Salary + 22%</t>
  </si>
  <si>
    <t xml:space="preserve">24/05/2021 Base Salary </t>
  </si>
  <si>
    <t>24/05/2021 Base Salary + 22%</t>
  </si>
  <si>
    <t>24/05/2022 Base Salary</t>
  </si>
  <si>
    <t>24/05/2022 Base Salary + 22%</t>
  </si>
  <si>
    <t>SPECIALIST</t>
  </si>
  <si>
    <t>SPECIALIST INCREMENT</t>
  </si>
  <si>
    <t>ANNUAL SALARY</t>
  </si>
  <si>
    <t>BAND 1</t>
  </si>
  <si>
    <t>BAND 2</t>
  </si>
  <si>
    <t>BAND 3</t>
  </si>
  <si>
    <t>BAND 4</t>
  </si>
  <si>
    <t>EL BAND</t>
  </si>
  <si>
    <t>INCREMENT</t>
  </si>
  <si>
    <t>EL</t>
  </si>
  <si>
    <t>EL Min</t>
  </si>
  <si>
    <t>EL1</t>
  </si>
  <si>
    <t>EL2</t>
  </si>
  <si>
    <t>EL3</t>
  </si>
  <si>
    <t>EL4</t>
  </si>
  <si>
    <t>EL5</t>
  </si>
  <si>
    <t>EL6</t>
  </si>
  <si>
    <t>EL7</t>
  </si>
  <si>
    <t>EL8</t>
  </si>
  <si>
    <t>EL9</t>
  </si>
  <si>
    <t>EL Max</t>
  </si>
  <si>
    <t>BAND 5</t>
  </si>
  <si>
    <t>BAND 6</t>
  </si>
  <si>
    <t>BAND 7</t>
  </si>
  <si>
    <t>BAND 8</t>
  </si>
  <si>
    <t>PLEASE NOTE: While we have made every possible effort to ensure the accuracy of the below data, we assume no responsibility in the instance that it is incorrect.</t>
  </si>
  <si>
    <t>Please utilise the drop down filters in columns I, K, Q, R, W and X to apply different hypothetical increases to the different increment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</si>
</sst>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"/>
    <numFmt numFmtId="165" formatCode="_-[$$-C09]* #,##0.00_-;\-[$$-C09]* #,##0.00_-;_-[$$-C09]* &quot;-&quot;??_-;_-@_-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4"/>
      <color rgb="FF37424A"/>
      <name val="Verdana"/>
      <family val="2"/>
    </font>
    <font>
      <b/>
      <sz val="11"/>
      <color rgb="FF37424A"/>
      <name val="Calibri"/>
      <family val="2"/>
      <scheme val="minor"/>
    </font>
    <font>
      <sz val="9.4"/>
      <color rgb="FF37424A"/>
      <name val="Verdana"/>
      <family val="2"/>
    </font>
    <font>
      <sz val="11"/>
      <color rgb="FF37424A"/>
      <name val="Calibri"/>
      <family val="2"/>
      <scheme val="minor"/>
    </font>
    <font>
      <b/>
      <sz val="9.5"/>
      <color theme="1"/>
      <name val="Verdana"/>
      <family val="2"/>
    </font>
    <font>
      <sz val="9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37424A"/>
      </right>
      <top/>
      <bottom style="medium">
        <color rgb="FF37424A"/>
      </bottom>
      <diagonal/>
    </border>
    <border>
      <left style="medium">
        <color rgb="FF37424A"/>
      </left>
      <right style="medium">
        <color rgb="FF37424A"/>
      </right>
      <top style="medium">
        <color rgb="FF37424A"/>
      </top>
      <bottom style="medium">
        <color rgb="FF37424A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7424A"/>
      </right>
      <top style="medium">
        <color indexed="64"/>
      </top>
      <bottom style="medium">
        <color rgb="FF37424A"/>
      </bottom>
      <diagonal/>
    </border>
    <border>
      <left/>
      <right style="medium">
        <color rgb="FF37424A"/>
      </right>
      <top style="medium">
        <color indexed="64"/>
      </top>
      <bottom style="medium">
        <color rgb="FF37424A"/>
      </bottom>
      <diagonal/>
    </border>
    <border>
      <left style="medium">
        <color indexed="64"/>
      </left>
      <right style="medium">
        <color rgb="FF37424A"/>
      </right>
      <top style="medium">
        <color rgb="FF37424A"/>
      </top>
      <bottom style="medium">
        <color rgb="FF37424A"/>
      </bottom>
      <diagonal/>
    </border>
    <border>
      <left style="medium">
        <color indexed="64"/>
      </left>
      <right style="medium">
        <color rgb="FF37424A"/>
      </right>
      <top style="medium">
        <color rgb="FF37424A"/>
      </top>
      <bottom style="medium">
        <color indexed="64"/>
      </bottom>
      <diagonal/>
    </border>
    <border>
      <left/>
      <right style="medium">
        <color rgb="FF37424A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2" fontId="5" fillId="3" borderId="8" xfId="0" applyNumberFormat="1" applyFont="1" applyFill="1" applyBorder="1" applyAlignment="1">
      <alignment horizontal="left" vertical="center" wrapText="1" indent="1"/>
    </xf>
    <xf numFmtId="165" fontId="6" fillId="3" borderId="7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vertical="center" wrapText="1"/>
    </xf>
    <xf numFmtId="165" fontId="4" fillId="4" borderId="13" xfId="0" applyNumberFormat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165" fontId="6" fillId="5" borderId="15" xfId="0" applyNumberFormat="1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6" borderId="18" xfId="0" applyFont="1" applyFill="1" applyBorder="1"/>
    <xf numFmtId="0" fontId="2" fillId="6" borderId="18" xfId="0" applyFont="1" applyFill="1" applyBorder="1" applyAlignment="1">
      <alignment horizontal="center" vertical="center" wrapText="1"/>
    </xf>
    <xf numFmtId="15" fontId="2" fillId="6" borderId="18" xfId="0" applyNumberFormat="1" applyFont="1" applyFill="1" applyBorder="1" applyAlignment="1">
      <alignment horizontal="center" vertical="center" wrapText="1"/>
    </xf>
    <xf numFmtId="14" fontId="2" fillId="6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0" fillId="0" borderId="20" xfId="0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2" fillId="0" borderId="0" xfId="0" applyFont="1"/>
    <xf numFmtId="0" fontId="7" fillId="0" borderId="22" xfId="0" applyFont="1" applyBorder="1" applyAlignment="1">
      <alignment horizontal="center" vertical="top"/>
    </xf>
    <xf numFmtId="0" fontId="8" fillId="0" borderId="1" xfId="0" applyFont="1" applyBorder="1"/>
    <xf numFmtId="166" fontId="8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23" xfId="1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8" fillId="0" borderId="25" xfId="0" applyFont="1" applyBorder="1"/>
    <xf numFmtId="166" fontId="8" fillId="0" borderId="25" xfId="1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6" fontId="8" fillId="0" borderId="25" xfId="0" applyNumberFormat="1" applyFont="1" applyBorder="1" applyAlignment="1">
      <alignment horizontal="center" vertical="center"/>
    </xf>
    <xf numFmtId="166" fontId="8" fillId="0" borderId="26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FD1A-A941-4A16-9467-E7521DEF99B4}">
  <dimension ref="A1:X36"/>
  <sheetViews>
    <sheetView tabSelected="1" zoomScaleNormal="100" workbookViewId="0">
      <selection activeCell="O34" sqref="O34"/>
    </sheetView>
  </sheetViews>
  <sheetFormatPr defaultRowHeight="15" x14ac:dyDescent="0.25"/>
  <cols>
    <col min="2" max="2" width="9.85546875" customWidth="1"/>
    <col min="3" max="8" width="13.7109375" customWidth="1"/>
    <col min="9" max="11" width="13.7109375" style="1" customWidth="1"/>
    <col min="12" max="12" width="13.7109375" customWidth="1"/>
    <col min="15" max="15" width="13.85546875" customWidth="1"/>
    <col min="16" max="16" width="12.42578125" bestFit="1" customWidth="1"/>
    <col min="17" max="17" width="18.42578125" bestFit="1" customWidth="1"/>
    <col min="18" max="18" width="16.28515625" customWidth="1"/>
    <col min="22" max="22" width="12" bestFit="1" customWidth="1"/>
    <col min="23" max="24" width="16.7109375" customWidth="1"/>
  </cols>
  <sheetData>
    <row r="1" spans="1:24" x14ac:dyDescent="0.25">
      <c r="A1" s="34" t="s">
        <v>36</v>
      </c>
    </row>
    <row r="2" spans="1:24" x14ac:dyDescent="0.25">
      <c r="A2" t="s">
        <v>37</v>
      </c>
    </row>
    <row r="3" spans="1:24" ht="15.75" thickBot="1" x14ac:dyDescent="0.3"/>
    <row r="4" spans="1:24" ht="76.5" customHeight="1" thickBot="1" x14ac:dyDescent="0.3">
      <c r="A4" s="25"/>
      <c r="B4" s="26" t="s">
        <v>0</v>
      </c>
      <c r="C4" s="27" t="s">
        <v>1</v>
      </c>
      <c r="D4" s="27" t="s">
        <v>4</v>
      </c>
      <c r="E4" s="27" t="s">
        <v>2</v>
      </c>
      <c r="F4" s="27" t="s">
        <v>5</v>
      </c>
      <c r="G4" s="27" t="s">
        <v>3</v>
      </c>
      <c r="H4" s="27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N4" s="5" t="s">
        <v>11</v>
      </c>
      <c r="O4" s="6" t="s">
        <v>12</v>
      </c>
      <c r="P4" s="7" t="s">
        <v>13</v>
      </c>
      <c r="Q4" s="3" t="s">
        <v>7</v>
      </c>
      <c r="R4" s="3" t="s">
        <v>9</v>
      </c>
      <c r="T4" s="14" t="s">
        <v>18</v>
      </c>
      <c r="U4" s="14" t="s">
        <v>19</v>
      </c>
      <c r="V4" s="15" t="s">
        <v>13</v>
      </c>
      <c r="W4" s="16"/>
      <c r="X4" s="16"/>
    </row>
    <row r="5" spans="1:24" ht="20.100000000000001" customHeight="1" thickBot="1" x14ac:dyDescent="0.3">
      <c r="A5" s="29"/>
      <c r="B5" s="30"/>
      <c r="C5" s="31">
        <v>0.03</v>
      </c>
      <c r="D5" s="31"/>
      <c r="E5" s="31">
        <v>0.02</v>
      </c>
      <c r="F5" s="31"/>
      <c r="G5" s="31">
        <v>0.01</v>
      </c>
      <c r="H5" s="32"/>
      <c r="I5" s="31">
        <v>0.01</v>
      </c>
      <c r="J5" s="31"/>
      <c r="K5" s="31">
        <v>0.01</v>
      </c>
      <c r="L5" s="33"/>
      <c r="N5" s="2"/>
      <c r="O5" s="2"/>
      <c r="P5" s="2"/>
      <c r="Q5" s="2">
        <v>0.01</v>
      </c>
      <c r="R5" s="2">
        <v>0.01</v>
      </c>
      <c r="T5" s="8" t="s">
        <v>20</v>
      </c>
      <c r="U5" s="23"/>
      <c r="V5" s="24"/>
      <c r="W5" s="2">
        <v>0.01</v>
      </c>
      <c r="X5" s="2">
        <v>0.01</v>
      </c>
    </row>
    <row r="6" spans="1:24" ht="20.100000000000001" customHeight="1" thickBot="1" x14ac:dyDescent="0.3">
      <c r="A6" s="35" t="s">
        <v>14</v>
      </c>
      <c r="B6" s="36">
        <v>1.1000000000000001</v>
      </c>
      <c r="C6" s="37">
        <v>48590</v>
      </c>
      <c r="D6" s="37">
        <f>(C6*1.22)</f>
        <v>59279.799999999996</v>
      </c>
      <c r="E6" s="37">
        <v>49562</v>
      </c>
      <c r="F6" s="37">
        <f>(E6*1.22)</f>
        <v>60465.64</v>
      </c>
      <c r="G6" s="37">
        <v>50058</v>
      </c>
      <c r="H6" s="37">
        <f>(G6*1.22)</f>
        <v>61070.76</v>
      </c>
      <c r="I6" s="38">
        <f>G6+(I5*G6)</f>
        <v>50558.58</v>
      </c>
      <c r="J6" s="37">
        <f>(I6*1.22)</f>
        <v>61681.467600000004</v>
      </c>
      <c r="K6" s="39">
        <f>I6+(K5*I6)</f>
        <v>51064.165800000002</v>
      </c>
      <c r="L6" s="40">
        <f>(K6*1.22)</f>
        <v>62298.282275999998</v>
      </c>
      <c r="N6" s="8" t="s">
        <v>14</v>
      </c>
      <c r="O6" s="9">
        <v>1.1000000000000001</v>
      </c>
      <c r="P6" s="10">
        <v>113914</v>
      </c>
      <c r="Q6" s="11">
        <f>P6+(Q5*P6)</f>
        <v>115053.14</v>
      </c>
      <c r="R6" s="11">
        <f>Q6+(R5*Q6)</f>
        <v>116203.67140000001</v>
      </c>
      <c r="T6" s="12"/>
      <c r="U6" s="17" t="s">
        <v>21</v>
      </c>
      <c r="V6" s="18">
        <v>150339</v>
      </c>
      <c r="W6" s="11">
        <f>V6+(W5*V6)</f>
        <v>151842.39000000001</v>
      </c>
      <c r="X6" s="11">
        <f>W6+(X5*W6)</f>
        <v>153360.81390000001</v>
      </c>
    </row>
    <row r="7" spans="1:24" ht="20.100000000000001" customHeight="1" thickBot="1" x14ac:dyDescent="0.3">
      <c r="A7" s="35"/>
      <c r="B7" s="36">
        <v>1.2</v>
      </c>
      <c r="C7" s="37">
        <v>50302</v>
      </c>
      <c r="D7" s="37">
        <f>(C7*1.22)</f>
        <v>61368.439999999995</v>
      </c>
      <c r="E7" s="37">
        <v>51309</v>
      </c>
      <c r="F7" s="37">
        <f>(E7*1.22)</f>
        <v>62596.979999999996</v>
      </c>
      <c r="G7" s="37">
        <v>51823</v>
      </c>
      <c r="H7" s="37">
        <f>(G7*1.22)</f>
        <v>63224.06</v>
      </c>
      <c r="I7" s="38">
        <f>G7+(I5*G7)</f>
        <v>52341.23</v>
      </c>
      <c r="J7" s="37">
        <f>(I7*1.22)</f>
        <v>63856.300600000002</v>
      </c>
      <c r="K7" s="39">
        <f>I7+(K5*I7)</f>
        <v>52864.642300000007</v>
      </c>
      <c r="L7" s="40">
        <f>(K7*1.22)</f>
        <v>64494.863606000006</v>
      </c>
      <c r="N7" s="12"/>
      <c r="O7" s="9">
        <v>1.2</v>
      </c>
      <c r="P7" s="10">
        <v>117422</v>
      </c>
      <c r="Q7" s="11">
        <f>P7+(Q5*P7)</f>
        <v>118596.22</v>
      </c>
      <c r="R7" s="11">
        <f>Q7+(R5*Q7)</f>
        <v>119782.1822</v>
      </c>
      <c r="T7" s="12"/>
      <c r="U7" s="19" t="s">
        <v>22</v>
      </c>
      <c r="V7" s="20">
        <v>155142</v>
      </c>
      <c r="W7" s="11">
        <f>V7+(W5*V7)</f>
        <v>156693.42000000001</v>
      </c>
      <c r="X7" s="11">
        <f>W7+(X5*W7)</f>
        <v>158260.3542</v>
      </c>
    </row>
    <row r="8" spans="1:24" ht="20.100000000000001" customHeight="1" thickBot="1" x14ac:dyDescent="0.3">
      <c r="A8" s="35"/>
      <c r="B8" s="36">
        <v>1.3</v>
      </c>
      <c r="C8" s="37">
        <v>52135</v>
      </c>
      <c r="D8" s="37">
        <f t="shared" ref="D8:F36" si="0">(C8*1.22)</f>
        <v>63604.7</v>
      </c>
      <c r="E8" s="37">
        <v>53178</v>
      </c>
      <c r="F8" s="37">
        <f t="shared" si="0"/>
        <v>64877.159999999996</v>
      </c>
      <c r="G8" s="37">
        <v>53710</v>
      </c>
      <c r="H8" s="37">
        <f t="shared" ref="H8" si="1">(G8*1.22)</f>
        <v>65526.2</v>
      </c>
      <c r="I8" s="38">
        <f>G8+(I5*G8)</f>
        <v>54247.1</v>
      </c>
      <c r="J8" s="37">
        <f t="shared" ref="J8" si="2">(I8*1.22)</f>
        <v>66181.462</v>
      </c>
      <c r="K8" s="39">
        <f>I8+(K5*I8)</f>
        <v>54789.570999999996</v>
      </c>
      <c r="L8" s="40">
        <f t="shared" ref="L8" si="3">(K8*1.22)</f>
        <v>66843.27661999999</v>
      </c>
      <c r="N8" s="12"/>
      <c r="O8" s="9">
        <v>1.3</v>
      </c>
      <c r="P8" s="10">
        <v>120524</v>
      </c>
      <c r="Q8" s="11">
        <f>P8+(Q5*P8)</f>
        <v>121729.24</v>
      </c>
      <c r="R8" s="11">
        <f>Q8+(R5*Q8)</f>
        <v>122946.53240000001</v>
      </c>
      <c r="T8" s="12"/>
      <c r="U8" s="19" t="s">
        <v>23</v>
      </c>
      <c r="V8" s="20">
        <v>159947</v>
      </c>
      <c r="W8" s="11">
        <f>V8+(W5*V8)</f>
        <v>161546.47</v>
      </c>
      <c r="X8" s="11">
        <f>W8+(X5*W8)</f>
        <v>163161.93470000001</v>
      </c>
    </row>
    <row r="9" spans="1:24" ht="20.100000000000001" customHeight="1" thickBot="1" x14ac:dyDescent="0.3">
      <c r="A9" s="35"/>
      <c r="B9" s="36">
        <v>1.4</v>
      </c>
      <c r="C9" s="37">
        <v>53969</v>
      </c>
      <c r="D9" s="37">
        <f t="shared" si="0"/>
        <v>65842.179999999993</v>
      </c>
      <c r="E9" s="37">
        <v>55049</v>
      </c>
      <c r="F9" s="37">
        <f t="shared" si="0"/>
        <v>67159.78</v>
      </c>
      <c r="G9" s="37">
        <v>55600</v>
      </c>
      <c r="H9" s="37">
        <f t="shared" ref="H9" si="4">(G9*1.22)</f>
        <v>67832</v>
      </c>
      <c r="I9" s="38">
        <f>G9+(I5*G9)</f>
        <v>56156</v>
      </c>
      <c r="J9" s="37">
        <f t="shared" ref="J9" si="5">(I9*1.22)</f>
        <v>68510.319999999992</v>
      </c>
      <c r="K9" s="39">
        <f>I9+(K5*I9)</f>
        <v>56717.56</v>
      </c>
      <c r="L9" s="40">
        <f t="shared" ref="L9" si="6">(K9*1.22)</f>
        <v>69195.42319999999</v>
      </c>
      <c r="N9" s="12"/>
      <c r="O9" s="9">
        <v>1.4</v>
      </c>
      <c r="P9" s="10">
        <v>123628</v>
      </c>
      <c r="Q9" s="11">
        <f>P9+(Q5*P9)</f>
        <v>124864.28</v>
      </c>
      <c r="R9" s="11">
        <f>Q9+(R5*Q9)</f>
        <v>126112.9228</v>
      </c>
      <c r="T9" s="12"/>
      <c r="U9" s="19" t="s">
        <v>24</v>
      </c>
      <c r="V9" s="20">
        <v>164750</v>
      </c>
      <c r="W9" s="11">
        <f>V9+(W5*V9)</f>
        <v>166397.5</v>
      </c>
      <c r="X9" s="11">
        <f>W9+(X5*W9)</f>
        <v>168061.47500000001</v>
      </c>
    </row>
    <row r="10" spans="1:24" ht="20.100000000000001" customHeight="1" thickBot="1" x14ac:dyDescent="0.3">
      <c r="A10" s="35" t="s">
        <v>15</v>
      </c>
      <c r="B10" s="36">
        <v>2.1</v>
      </c>
      <c r="C10" s="37">
        <v>53969</v>
      </c>
      <c r="D10" s="37">
        <f t="shared" si="0"/>
        <v>65842.179999999993</v>
      </c>
      <c r="E10" s="37">
        <v>55049</v>
      </c>
      <c r="F10" s="37">
        <f t="shared" si="0"/>
        <v>67159.78</v>
      </c>
      <c r="G10" s="37">
        <v>55600</v>
      </c>
      <c r="H10" s="37">
        <f t="shared" ref="H10" si="7">(G10*1.22)</f>
        <v>67832</v>
      </c>
      <c r="I10" s="38">
        <f>G10+(I5*G10)</f>
        <v>56156</v>
      </c>
      <c r="J10" s="37">
        <f t="shared" ref="J10" si="8">(I10*1.22)</f>
        <v>68510.319999999992</v>
      </c>
      <c r="K10" s="39">
        <f>I10+(K5*I10)</f>
        <v>56717.56</v>
      </c>
      <c r="L10" s="40">
        <f t="shared" ref="L10" si="9">(K10*1.22)</f>
        <v>69195.42319999999</v>
      </c>
      <c r="N10" s="12"/>
      <c r="O10" s="9">
        <v>1.5</v>
      </c>
      <c r="P10" s="10">
        <v>126729</v>
      </c>
      <c r="Q10" s="11">
        <f>P10+(Q5*P10)</f>
        <v>127996.29</v>
      </c>
      <c r="R10" s="11">
        <f>Q10+(R5*Q10)</f>
        <v>129276.25289999999</v>
      </c>
      <c r="T10" s="12"/>
      <c r="U10" s="19" t="s">
        <v>25</v>
      </c>
      <c r="V10" s="20">
        <v>169554</v>
      </c>
      <c r="W10" s="11">
        <f>V10+(W5*V10)</f>
        <v>171249.54</v>
      </c>
      <c r="X10" s="11">
        <f>W10+(X5*W10)</f>
        <v>172962.03540000002</v>
      </c>
    </row>
    <row r="11" spans="1:24" ht="20.100000000000001" customHeight="1" thickBot="1" x14ac:dyDescent="0.3">
      <c r="A11" s="35"/>
      <c r="B11" s="36">
        <v>2.2000000000000002</v>
      </c>
      <c r="C11" s="37">
        <v>56058</v>
      </c>
      <c r="D11" s="37">
        <f t="shared" si="0"/>
        <v>68390.759999999995</v>
      </c>
      <c r="E11" s="37">
        <v>57180</v>
      </c>
      <c r="F11" s="37">
        <f t="shared" si="0"/>
        <v>69759.599999999991</v>
      </c>
      <c r="G11" s="37">
        <v>57752</v>
      </c>
      <c r="H11" s="37">
        <f t="shared" ref="H11" si="10">(G11*1.22)</f>
        <v>70457.440000000002</v>
      </c>
      <c r="I11" s="38">
        <f>G11+(I5*G11)</f>
        <v>58329.52</v>
      </c>
      <c r="J11" s="37">
        <f t="shared" ref="J11" si="11">(I11*1.22)</f>
        <v>71162.0144</v>
      </c>
      <c r="K11" s="39">
        <f>I11+(K5*I11)</f>
        <v>58912.815199999997</v>
      </c>
      <c r="L11" s="40">
        <f t="shared" ref="L11" si="12">(K11*1.22)</f>
        <v>71873.634544</v>
      </c>
      <c r="N11" s="13"/>
      <c r="O11" s="9">
        <v>1.6</v>
      </c>
      <c r="P11" s="10">
        <v>129831</v>
      </c>
      <c r="Q11" s="11">
        <f>P11+(Q5*P11)</f>
        <v>131129.31</v>
      </c>
      <c r="R11" s="11">
        <f>Q11+(R5*Q11)</f>
        <v>132440.60310000001</v>
      </c>
      <c r="T11" s="12"/>
      <c r="U11" s="19" t="s">
        <v>26</v>
      </c>
      <c r="V11" s="20">
        <v>174359</v>
      </c>
      <c r="W11" s="11">
        <f>V11+(W5*V11)</f>
        <v>176102.59</v>
      </c>
      <c r="X11" s="11">
        <f>W11+(X5*W11)</f>
        <v>177863.6159</v>
      </c>
    </row>
    <row r="12" spans="1:24" ht="20.100000000000001" customHeight="1" thickBot="1" x14ac:dyDescent="0.3">
      <c r="A12" s="35"/>
      <c r="B12" s="36">
        <v>2.2999999999999998</v>
      </c>
      <c r="C12" s="37">
        <v>58090</v>
      </c>
      <c r="D12" s="37">
        <f t="shared" si="0"/>
        <v>70869.8</v>
      </c>
      <c r="E12" s="37">
        <v>59252</v>
      </c>
      <c r="F12" s="37">
        <f t="shared" si="0"/>
        <v>72287.44</v>
      </c>
      <c r="G12" s="37">
        <v>59845</v>
      </c>
      <c r="H12" s="37">
        <f t="shared" ref="H12" si="13">(G12*1.22)</f>
        <v>73010.899999999994</v>
      </c>
      <c r="I12" s="38">
        <f>G12+(I5*G12)</f>
        <v>60443.45</v>
      </c>
      <c r="J12" s="37">
        <f t="shared" ref="J12" si="14">(I12*1.22)</f>
        <v>73741.008999999991</v>
      </c>
      <c r="K12" s="39">
        <f>I12+(K5*I12)</f>
        <v>61047.8845</v>
      </c>
      <c r="L12" s="40">
        <f t="shared" ref="L12" si="15">(K12*1.22)</f>
        <v>74478.419089999996</v>
      </c>
      <c r="N12" s="8" t="s">
        <v>15</v>
      </c>
      <c r="O12" s="9">
        <v>2.1</v>
      </c>
      <c r="P12" s="10">
        <v>131599</v>
      </c>
      <c r="Q12" s="11">
        <f>P12+(Q5*P12)</f>
        <v>132914.99</v>
      </c>
      <c r="R12" s="11">
        <f>Q12+(R5*Q12)</f>
        <v>134244.13989999998</v>
      </c>
      <c r="T12" s="12"/>
      <c r="U12" s="19" t="s">
        <v>27</v>
      </c>
      <c r="V12" s="20">
        <v>179162</v>
      </c>
      <c r="W12" s="11">
        <f>V12+(W5*V12)</f>
        <v>180953.62</v>
      </c>
      <c r="X12" s="11">
        <f>W12+(X5*W12)</f>
        <v>182763.1562</v>
      </c>
    </row>
    <row r="13" spans="1:24" ht="20.100000000000001" customHeight="1" thickBot="1" x14ac:dyDescent="0.3">
      <c r="A13" s="35"/>
      <c r="B13" s="36">
        <v>2.4</v>
      </c>
      <c r="C13" s="37">
        <v>60274</v>
      </c>
      <c r="D13" s="37">
        <f t="shared" si="0"/>
        <v>73534.28</v>
      </c>
      <c r="E13" s="37">
        <v>61480</v>
      </c>
      <c r="F13" s="37">
        <f t="shared" si="0"/>
        <v>75005.599999999991</v>
      </c>
      <c r="G13" s="37">
        <v>62095</v>
      </c>
      <c r="H13" s="37">
        <f t="shared" ref="H13" si="16">(G13*1.22)</f>
        <v>75755.899999999994</v>
      </c>
      <c r="I13" s="38">
        <f>G13+(I5*G13)</f>
        <v>62715.95</v>
      </c>
      <c r="J13" s="37">
        <f t="shared" ref="J13" si="17">(I13*1.22)</f>
        <v>76513.458999999988</v>
      </c>
      <c r="K13" s="39">
        <f>I13+(K5*I13)</f>
        <v>63343.109499999999</v>
      </c>
      <c r="L13" s="40">
        <f t="shared" ref="L13" si="18">(K13*1.22)</f>
        <v>77278.593589999989</v>
      </c>
      <c r="N13" s="12"/>
      <c r="O13" s="9">
        <v>2.2000000000000002</v>
      </c>
      <c r="P13" s="10">
        <v>134699</v>
      </c>
      <c r="Q13" s="11">
        <f>P13+(Q5*P13)</f>
        <v>136045.99</v>
      </c>
      <c r="R13" s="11">
        <f>Q13+(R5*Q13)</f>
        <v>137406.44989999998</v>
      </c>
      <c r="T13" s="12"/>
      <c r="U13" s="19" t="s">
        <v>28</v>
      </c>
      <c r="V13" s="20">
        <v>183966</v>
      </c>
      <c r="W13" s="11">
        <f>V13+(W5*V13)</f>
        <v>185805.66</v>
      </c>
      <c r="X13" s="11">
        <f>W13+(X5*W13)</f>
        <v>187663.71660000001</v>
      </c>
    </row>
    <row r="14" spans="1:24" ht="20.100000000000001" customHeight="1" thickBot="1" x14ac:dyDescent="0.3">
      <c r="A14" s="35"/>
      <c r="B14" s="36">
        <v>2.5</v>
      </c>
      <c r="C14" s="37">
        <v>62703</v>
      </c>
      <c r="D14" s="37">
        <f t="shared" si="0"/>
        <v>76497.66</v>
      </c>
      <c r="E14" s="37">
        <v>63958</v>
      </c>
      <c r="F14" s="37">
        <f t="shared" si="0"/>
        <v>78028.759999999995</v>
      </c>
      <c r="G14" s="37">
        <v>64598</v>
      </c>
      <c r="H14" s="37">
        <f t="shared" ref="H14" si="19">(G14*1.22)</f>
        <v>78809.56</v>
      </c>
      <c r="I14" s="38">
        <f>G14+(I5*G14)</f>
        <v>65243.98</v>
      </c>
      <c r="J14" s="37">
        <f t="shared" ref="J14" si="20">(I14*1.22)</f>
        <v>79597.655599999998</v>
      </c>
      <c r="K14" s="39">
        <f>I14+(K5*I14)</f>
        <v>65896.419800000003</v>
      </c>
      <c r="L14" s="40">
        <f t="shared" ref="L14" si="21">(K14*1.22)</f>
        <v>80393.632156000007</v>
      </c>
      <c r="N14" s="12"/>
      <c r="O14" s="9">
        <v>2.2999999999999998</v>
      </c>
      <c r="P14" s="10">
        <v>137800</v>
      </c>
      <c r="Q14" s="11">
        <f>P14+(Q5*P14)</f>
        <v>139178</v>
      </c>
      <c r="R14" s="11">
        <f>Q14+(R5*Q14)</f>
        <v>140569.78</v>
      </c>
      <c r="T14" s="12"/>
      <c r="U14" s="19" t="s">
        <v>29</v>
      </c>
      <c r="V14" s="20">
        <v>188770</v>
      </c>
      <c r="W14" s="11">
        <f>V14+(W5*V14)</f>
        <v>190657.7</v>
      </c>
      <c r="X14" s="11">
        <f>W14+(X5*W14)</f>
        <v>192564.277</v>
      </c>
    </row>
    <row r="15" spans="1:24" ht="20.100000000000001" customHeight="1" thickBot="1" x14ac:dyDescent="0.3">
      <c r="A15" s="35" t="s">
        <v>16</v>
      </c>
      <c r="B15" s="36">
        <v>3.1</v>
      </c>
      <c r="C15" s="37">
        <v>62703</v>
      </c>
      <c r="D15" s="37">
        <f t="shared" si="0"/>
        <v>76497.66</v>
      </c>
      <c r="E15" s="37">
        <v>63958</v>
      </c>
      <c r="F15" s="37">
        <f t="shared" si="0"/>
        <v>78028.759999999995</v>
      </c>
      <c r="G15" s="37">
        <v>64598</v>
      </c>
      <c r="H15" s="37">
        <f t="shared" ref="H15" si="22">(G15*1.22)</f>
        <v>78809.56</v>
      </c>
      <c r="I15" s="38">
        <f>G15+(I5*G15)</f>
        <v>65243.98</v>
      </c>
      <c r="J15" s="37">
        <f t="shared" ref="J15" si="23">(I15*1.22)</f>
        <v>79597.655599999998</v>
      </c>
      <c r="K15" s="39">
        <f>I15+(K5*I15)</f>
        <v>65896.419800000003</v>
      </c>
      <c r="L15" s="40">
        <f t="shared" ref="L15" si="24">(K15*1.22)</f>
        <v>80393.632156000007</v>
      </c>
      <c r="N15" s="12"/>
      <c r="O15" s="9">
        <v>2.4</v>
      </c>
      <c r="P15" s="10">
        <v>140900</v>
      </c>
      <c r="Q15" s="11">
        <f>P15+(Q5*P15)</f>
        <v>142309</v>
      </c>
      <c r="R15" s="11">
        <f>Q15+(R5*Q15)</f>
        <v>143732.09</v>
      </c>
      <c r="T15" s="13"/>
      <c r="U15" s="19" t="s">
        <v>30</v>
      </c>
      <c r="V15" s="20">
        <v>193574</v>
      </c>
      <c r="W15" s="11">
        <f>V15+(W5*V15)</f>
        <v>195509.74</v>
      </c>
      <c r="X15" s="11">
        <f>W15+(X5*W15)</f>
        <v>197464.83739999999</v>
      </c>
    </row>
    <row r="16" spans="1:24" ht="20.100000000000001" customHeight="1" thickBot="1" x14ac:dyDescent="0.3">
      <c r="A16" s="35"/>
      <c r="B16" s="36">
        <v>3.2</v>
      </c>
      <c r="C16" s="37">
        <v>65252</v>
      </c>
      <c r="D16" s="37">
        <f t="shared" si="0"/>
        <v>79607.44</v>
      </c>
      <c r="E16" s="37">
        <v>66558</v>
      </c>
      <c r="F16" s="37">
        <f t="shared" si="0"/>
        <v>81200.759999999995</v>
      </c>
      <c r="G16" s="37">
        <v>67224</v>
      </c>
      <c r="H16" s="37">
        <f t="shared" ref="H16" si="25">(G16*1.22)</f>
        <v>82013.279999999999</v>
      </c>
      <c r="I16" s="38">
        <f>G16+(I5*G16)</f>
        <v>67896.240000000005</v>
      </c>
      <c r="J16" s="37">
        <f t="shared" ref="J16" si="26">(I16*1.22)</f>
        <v>82833.412800000006</v>
      </c>
      <c r="K16" s="39">
        <f>I16+(K5*I16)</f>
        <v>68575.202400000009</v>
      </c>
      <c r="L16" s="40">
        <f t="shared" ref="L16" si="27">(K16*1.22)</f>
        <v>83661.746928000008</v>
      </c>
      <c r="N16" s="12"/>
      <c r="O16" s="9">
        <v>2.5</v>
      </c>
      <c r="P16" s="10">
        <v>144000</v>
      </c>
      <c r="Q16" s="11">
        <f>P16+(Q5*P16)</f>
        <v>145440</v>
      </c>
      <c r="R16" s="11">
        <f>Q16+(R5*Q16)</f>
        <v>146894.39999999999</v>
      </c>
      <c r="U16" s="21" t="s">
        <v>31</v>
      </c>
      <c r="V16" s="22">
        <v>198377</v>
      </c>
      <c r="W16" s="11">
        <f>V16+(W5*V16)</f>
        <v>200360.77</v>
      </c>
      <c r="X16" s="11">
        <f>W16+(X5*W16)</f>
        <v>202364.37769999998</v>
      </c>
    </row>
    <row r="17" spans="1:18" ht="20.100000000000001" customHeight="1" thickBot="1" x14ac:dyDescent="0.3">
      <c r="A17" s="35"/>
      <c r="B17" s="36">
        <v>3.3</v>
      </c>
      <c r="C17" s="37">
        <v>67802</v>
      </c>
      <c r="D17" s="37">
        <f t="shared" si="0"/>
        <v>82718.44</v>
      </c>
      <c r="E17" s="37">
        <v>69159</v>
      </c>
      <c r="F17" s="37">
        <f t="shared" si="0"/>
        <v>84373.98</v>
      </c>
      <c r="G17" s="37">
        <v>69851</v>
      </c>
      <c r="H17" s="37">
        <f t="shared" ref="H17" si="28">(G17*1.22)</f>
        <v>85218.22</v>
      </c>
      <c r="I17" s="38">
        <f>G17+(I5*G17)</f>
        <v>70549.509999999995</v>
      </c>
      <c r="J17" s="37">
        <f t="shared" ref="J17" si="29">(I17*1.22)</f>
        <v>86070.402199999997</v>
      </c>
      <c r="K17" s="39">
        <f>I17+(K5*I17)</f>
        <v>71255.005099999995</v>
      </c>
      <c r="L17" s="40">
        <f t="shared" ref="L17" si="30">(K17*1.22)</f>
        <v>86931.106221999988</v>
      </c>
      <c r="N17" s="13"/>
      <c r="O17" s="9">
        <v>2.6</v>
      </c>
      <c r="P17" s="10">
        <v>147100</v>
      </c>
      <c r="Q17" s="11">
        <f>P17+(Q5*P17)</f>
        <v>148571</v>
      </c>
      <c r="R17" s="11">
        <f>Q17+(R5*Q17)</f>
        <v>150056.71</v>
      </c>
    </row>
    <row r="18" spans="1:18" ht="20.100000000000001" customHeight="1" thickBot="1" x14ac:dyDescent="0.3">
      <c r="A18" s="35"/>
      <c r="B18" s="36">
        <v>3.4</v>
      </c>
      <c r="C18" s="37">
        <v>70507</v>
      </c>
      <c r="D18" s="37">
        <f t="shared" si="0"/>
        <v>86018.54</v>
      </c>
      <c r="E18" s="37">
        <v>71918</v>
      </c>
      <c r="F18" s="37">
        <f t="shared" si="0"/>
        <v>87739.959999999992</v>
      </c>
      <c r="G18" s="37">
        <v>72638</v>
      </c>
      <c r="H18" s="37">
        <f t="shared" ref="H18" si="31">(G18*1.22)</f>
        <v>88618.36</v>
      </c>
      <c r="I18" s="38">
        <f>G18+(I5*G18)</f>
        <v>73364.38</v>
      </c>
      <c r="J18" s="37">
        <f t="shared" ref="J18" si="32">(I18*1.22)</f>
        <v>89504.543600000005</v>
      </c>
      <c r="K18" s="39">
        <f>I18+(K5*I18)</f>
        <v>74098.02380000001</v>
      </c>
      <c r="L18" s="40">
        <f t="shared" ref="L18" si="33">(K18*1.22)</f>
        <v>90399.589036000005</v>
      </c>
      <c r="N18" s="8" t="s">
        <v>16</v>
      </c>
      <c r="O18" s="9">
        <v>3.1</v>
      </c>
      <c r="P18" s="10">
        <v>154486</v>
      </c>
      <c r="Q18" s="11">
        <f>P18+(Q5*P18)</f>
        <v>156030.85999999999</v>
      </c>
      <c r="R18" s="11">
        <f>Q18+(R5*Q18)</f>
        <v>157591.16859999998</v>
      </c>
    </row>
    <row r="19" spans="1:18" ht="20.100000000000001" customHeight="1" thickBot="1" x14ac:dyDescent="0.3">
      <c r="A19" s="35"/>
      <c r="B19" s="36">
        <v>3.5</v>
      </c>
      <c r="C19" s="37">
        <v>73208</v>
      </c>
      <c r="D19" s="37">
        <f t="shared" si="0"/>
        <v>89313.76</v>
      </c>
      <c r="E19" s="37">
        <v>74673</v>
      </c>
      <c r="F19" s="37">
        <f t="shared" si="0"/>
        <v>91101.06</v>
      </c>
      <c r="G19" s="37">
        <v>75420</v>
      </c>
      <c r="H19" s="37">
        <f t="shared" ref="H19" si="34">(G19*1.22)</f>
        <v>92012.4</v>
      </c>
      <c r="I19" s="38">
        <f>G19+(I5*G19)</f>
        <v>76174.2</v>
      </c>
      <c r="J19" s="37">
        <f t="shared" ref="J19" si="35">(I19*1.22)</f>
        <v>92932.52399999999</v>
      </c>
      <c r="K19" s="39">
        <f>I19+(K5*I19)</f>
        <v>76935.941999999995</v>
      </c>
      <c r="L19" s="40">
        <f t="shared" ref="L19" si="36">(K19*1.22)</f>
        <v>93861.849239999996</v>
      </c>
      <c r="N19" s="12"/>
      <c r="O19" s="9">
        <v>3.2</v>
      </c>
      <c r="P19" s="10">
        <v>157709</v>
      </c>
      <c r="Q19" s="11">
        <f>P19+(Q5*P19)</f>
        <v>159286.09</v>
      </c>
      <c r="R19" s="11">
        <f>Q19+(R5*Q19)</f>
        <v>160878.9509</v>
      </c>
    </row>
    <row r="20" spans="1:18" ht="20.100000000000001" customHeight="1" thickBot="1" x14ac:dyDescent="0.3">
      <c r="A20" s="41" t="s">
        <v>17</v>
      </c>
      <c r="B20" s="36">
        <v>4.0999999999999996</v>
      </c>
      <c r="C20" s="37">
        <v>73208</v>
      </c>
      <c r="D20" s="37">
        <f t="shared" si="0"/>
        <v>89313.76</v>
      </c>
      <c r="E20" s="37">
        <v>74673</v>
      </c>
      <c r="F20" s="37">
        <f t="shared" si="0"/>
        <v>91101.06</v>
      </c>
      <c r="G20" s="37">
        <v>75420</v>
      </c>
      <c r="H20" s="37">
        <f t="shared" ref="H20" si="37">(G20*1.22)</f>
        <v>92012.4</v>
      </c>
      <c r="I20" s="38">
        <f>G20+(I5*G20)</f>
        <v>76174.2</v>
      </c>
      <c r="J20" s="37">
        <f t="shared" ref="J20" si="38">(I20*1.22)</f>
        <v>92932.52399999999</v>
      </c>
      <c r="K20" s="39">
        <f>I20+(K5*I20)</f>
        <v>76935.941999999995</v>
      </c>
      <c r="L20" s="40">
        <f t="shared" ref="L20" si="39">(K20*1.22)</f>
        <v>93861.849239999996</v>
      </c>
      <c r="N20" s="12"/>
      <c r="O20" s="9">
        <v>3.3</v>
      </c>
      <c r="P20" s="10">
        <v>160932</v>
      </c>
      <c r="Q20" s="11">
        <f>P20+(Q5*P20)</f>
        <v>162541.32</v>
      </c>
      <c r="R20" s="11">
        <f>Q20+(R5*Q20)</f>
        <v>164166.73320000002</v>
      </c>
    </row>
    <row r="21" spans="1:18" ht="20.100000000000001" customHeight="1" thickBot="1" x14ac:dyDescent="0.3">
      <c r="A21" s="41"/>
      <c r="B21" s="36">
        <v>4.2</v>
      </c>
      <c r="C21" s="37">
        <v>76196</v>
      </c>
      <c r="D21" s="37">
        <f t="shared" si="0"/>
        <v>92959.12</v>
      </c>
      <c r="E21" s="37">
        <v>77720</v>
      </c>
      <c r="F21" s="37">
        <f t="shared" si="0"/>
        <v>94818.4</v>
      </c>
      <c r="G21" s="37">
        <v>78498</v>
      </c>
      <c r="H21" s="37">
        <f t="shared" ref="H21" si="40">(G21*1.22)</f>
        <v>95767.56</v>
      </c>
      <c r="I21" s="38">
        <f>G21+(I5*G21)</f>
        <v>79282.98</v>
      </c>
      <c r="J21" s="37">
        <f t="shared" ref="J21" si="41">(I21*1.22)</f>
        <v>96725.2356</v>
      </c>
      <c r="K21" s="39">
        <f>I21+(K5*I21)</f>
        <v>80075.809800000003</v>
      </c>
      <c r="L21" s="40">
        <f t="shared" ref="L21" si="42">(K21*1.22)</f>
        <v>97692.487955999997</v>
      </c>
      <c r="N21" s="12"/>
      <c r="O21" s="9">
        <v>3.4</v>
      </c>
      <c r="P21" s="10">
        <v>164154</v>
      </c>
      <c r="Q21" s="11">
        <f>P21+(Q5*P21)</f>
        <v>165795.54</v>
      </c>
      <c r="R21" s="11">
        <f>Q21+(R5*Q21)</f>
        <v>167453.49540000001</v>
      </c>
    </row>
    <row r="22" spans="1:18" ht="20.100000000000001" customHeight="1" thickBot="1" x14ac:dyDescent="0.3">
      <c r="A22" s="41"/>
      <c r="B22" s="36">
        <v>4.3</v>
      </c>
      <c r="C22" s="37">
        <v>79179</v>
      </c>
      <c r="D22" s="37">
        <f t="shared" si="0"/>
        <v>96598.38</v>
      </c>
      <c r="E22" s="37">
        <v>80763</v>
      </c>
      <c r="F22" s="37">
        <f t="shared" si="0"/>
        <v>98530.86</v>
      </c>
      <c r="G22" s="37">
        <v>81571</v>
      </c>
      <c r="H22" s="37">
        <f t="shared" ref="H22" si="43">(G22*1.22)</f>
        <v>99516.62</v>
      </c>
      <c r="I22" s="38">
        <f>G22+(I5*G22)</f>
        <v>82386.710000000006</v>
      </c>
      <c r="J22" s="37">
        <f t="shared" ref="J22" si="44">(I22*1.22)</f>
        <v>100511.7862</v>
      </c>
      <c r="K22" s="39">
        <f>I22+(K5*I22)</f>
        <v>83210.57710000001</v>
      </c>
      <c r="L22" s="40">
        <f t="shared" ref="L22" si="45">(K22*1.22)</f>
        <v>101516.90406200002</v>
      </c>
      <c r="N22" s="12"/>
      <c r="O22" s="9">
        <v>3.5</v>
      </c>
      <c r="P22" s="10">
        <v>167378</v>
      </c>
      <c r="Q22" s="11">
        <f>P22+(Q5*P22)</f>
        <v>169051.78</v>
      </c>
      <c r="R22" s="11">
        <f>Q22+(R5*Q22)</f>
        <v>170742.2978</v>
      </c>
    </row>
    <row r="23" spans="1:18" ht="20.100000000000001" customHeight="1" thickBot="1" x14ac:dyDescent="0.3">
      <c r="A23" s="41"/>
      <c r="B23" s="36">
        <v>4.4000000000000004</v>
      </c>
      <c r="C23" s="37">
        <v>82482</v>
      </c>
      <c r="D23" s="37">
        <f t="shared" si="0"/>
        <v>100628.04</v>
      </c>
      <c r="E23" s="37">
        <v>84132</v>
      </c>
      <c r="F23" s="37">
        <f t="shared" si="0"/>
        <v>102641.04</v>
      </c>
      <c r="G23" s="37">
        <v>84974</v>
      </c>
      <c r="H23" s="37">
        <f t="shared" ref="H23" si="46">(G23*1.22)</f>
        <v>103668.28</v>
      </c>
      <c r="I23" s="38">
        <f>G23+(I5*G23)</f>
        <v>85823.74</v>
      </c>
      <c r="J23" s="37">
        <f t="shared" ref="J23" si="47">(I23*1.22)</f>
        <v>104704.96280000001</v>
      </c>
      <c r="K23" s="39">
        <f>I23+(K5*I23)</f>
        <v>86681.977400000003</v>
      </c>
      <c r="L23" s="40">
        <f t="shared" ref="L23" si="48">(K23*1.22)</f>
        <v>105752.012428</v>
      </c>
      <c r="N23" s="13"/>
      <c r="O23" s="9">
        <v>3.6</v>
      </c>
      <c r="P23" s="10">
        <v>170600</v>
      </c>
      <c r="Q23" s="11">
        <f>P23+(Q5*P23)</f>
        <v>172306</v>
      </c>
      <c r="R23" s="11">
        <f>Q23+(R5*Q23)</f>
        <v>174029.06</v>
      </c>
    </row>
    <row r="24" spans="1:18" ht="20.100000000000001" customHeight="1" thickBot="1" x14ac:dyDescent="0.3">
      <c r="A24" s="41"/>
      <c r="B24" s="36">
        <v>4.5</v>
      </c>
      <c r="C24" s="37">
        <v>86061</v>
      </c>
      <c r="D24" s="37">
        <f t="shared" si="0"/>
        <v>104994.42</v>
      </c>
      <c r="E24" s="37">
        <v>87783</v>
      </c>
      <c r="F24" s="37">
        <f t="shared" si="0"/>
        <v>107095.26</v>
      </c>
      <c r="G24" s="37">
        <v>88661</v>
      </c>
      <c r="H24" s="37">
        <f t="shared" ref="H24" si="49">(G24*1.22)</f>
        <v>108166.42</v>
      </c>
      <c r="I24" s="38">
        <f>G24+(I5*G24)</f>
        <v>89547.61</v>
      </c>
      <c r="J24" s="37">
        <f t="shared" ref="J24" si="50">(I24*1.22)</f>
        <v>109248.0842</v>
      </c>
      <c r="K24" s="39">
        <f>I24+(K5*I24)</f>
        <v>90443.0861</v>
      </c>
      <c r="L24" s="40">
        <f t="shared" ref="L24" si="51">(K24*1.22)</f>
        <v>110340.565042</v>
      </c>
      <c r="N24" s="8" t="s">
        <v>17</v>
      </c>
      <c r="O24" s="9">
        <v>4.0999999999999996</v>
      </c>
      <c r="P24" s="10">
        <v>175292</v>
      </c>
      <c r="Q24" s="11">
        <f>P24+(Q5*P24)</f>
        <v>177044.92</v>
      </c>
      <c r="R24" s="11">
        <f>Q24+(R5*Q24)</f>
        <v>178815.36920000002</v>
      </c>
    </row>
    <row r="25" spans="1:18" ht="20.100000000000001" customHeight="1" thickBot="1" x14ac:dyDescent="0.3">
      <c r="A25" s="35" t="s">
        <v>32</v>
      </c>
      <c r="B25" s="36">
        <v>5.0999999999999996</v>
      </c>
      <c r="C25" s="37">
        <v>86061</v>
      </c>
      <c r="D25" s="37">
        <f t="shared" si="0"/>
        <v>104994.42</v>
      </c>
      <c r="E25" s="37">
        <v>87783</v>
      </c>
      <c r="F25" s="37">
        <f t="shared" si="0"/>
        <v>107095.26</v>
      </c>
      <c r="G25" s="37">
        <v>88661</v>
      </c>
      <c r="H25" s="37">
        <f t="shared" ref="H25" si="52">(G25*1.22)</f>
        <v>108166.42</v>
      </c>
      <c r="I25" s="38">
        <f>G25+(I5*G25)</f>
        <v>89547.61</v>
      </c>
      <c r="J25" s="37">
        <f t="shared" ref="J25" si="53">(I25*1.22)</f>
        <v>109248.0842</v>
      </c>
      <c r="K25" s="39">
        <f t="shared" ref="K25" si="54">I25+(2%*I25)</f>
        <v>91338.5622</v>
      </c>
      <c r="L25" s="40">
        <f t="shared" ref="L25" si="55">(K25*1.22)</f>
        <v>111433.04588399999</v>
      </c>
      <c r="N25" s="12"/>
      <c r="O25" s="9">
        <v>4.2</v>
      </c>
      <c r="P25" s="10">
        <v>178517</v>
      </c>
      <c r="Q25" s="11">
        <f>P25+(Q5*P25)</f>
        <v>180302.17</v>
      </c>
      <c r="R25" s="11">
        <f>Q25+(R5*Q25)</f>
        <v>182105.19170000002</v>
      </c>
    </row>
    <row r="26" spans="1:18" ht="20.100000000000001" customHeight="1" thickBot="1" x14ac:dyDescent="0.3">
      <c r="A26" s="35"/>
      <c r="B26" s="36">
        <v>5.2</v>
      </c>
      <c r="C26" s="37">
        <v>89652</v>
      </c>
      <c r="D26" s="37">
        <f t="shared" si="0"/>
        <v>109375.44</v>
      </c>
      <c r="E26" s="37">
        <v>91446</v>
      </c>
      <c r="F26" s="37">
        <f t="shared" si="0"/>
        <v>111564.12</v>
      </c>
      <c r="G26" s="37">
        <v>92361</v>
      </c>
      <c r="H26" s="37">
        <f t="shared" ref="H26" si="56">(G26*1.22)</f>
        <v>112680.42</v>
      </c>
      <c r="I26" s="38">
        <f>G26+(I5*G26)</f>
        <v>93284.61</v>
      </c>
      <c r="J26" s="37">
        <f t="shared" ref="J26" si="57">(I26*1.22)</f>
        <v>113807.2242</v>
      </c>
      <c r="K26" s="39">
        <f>I26+(K5*I26)</f>
        <v>94217.456099999996</v>
      </c>
      <c r="L26" s="40">
        <f t="shared" ref="L26" si="58">(K26*1.22)</f>
        <v>114945.29644199999</v>
      </c>
      <c r="N26" s="12"/>
      <c r="O26" s="9">
        <v>4.3</v>
      </c>
      <c r="P26" s="10">
        <v>181742</v>
      </c>
      <c r="Q26" s="11">
        <f>P26+(Q5*P26)</f>
        <v>183559.42</v>
      </c>
      <c r="R26" s="11">
        <f>Q26+(R5*Q26)</f>
        <v>185395.01420000001</v>
      </c>
    </row>
    <row r="27" spans="1:18" ht="20.100000000000001" customHeight="1" thickBot="1" x14ac:dyDescent="0.3">
      <c r="A27" s="35"/>
      <c r="B27" s="36">
        <v>5.3</v>
      </c>
      <c r="C27" s="37">
        <v>93233</v>
      </c>
      <c r="D27" s="37">
        <f t="shared" si="0"/>
        <v>113744.26</v>
      </c>
      <c r="E27" s="37">
        <v>95098</v>
      </c>
      <c r="F27" s="37">
        <f t="shared" si="0"/>
        <v>116019.56</v>
      </c>
      <c r="G27" s="37">
        <v>96049</v>
      </c>
      <c r="H27" s="37">
        <f t="shared" ref="H27" si="59">(G27*1.22)</f>
        <v>117179.78</v>
      </c>
      <c r="I27" s="38">
        <f>G27+(I5*G27)</f>
        <v>97009.49</v>
      </c>
      <c r="J27" s="37">
        <f t="shared" ref="J27" si="60">(I27*1.22)</f>
        <v>118351.5778</v>
      </c>
      <c r="K27" s="39">
        <f>I27+(K5*I27)</f>
        <v>97979.584900000002</v>
      </c>
      <c r="L27" s="40">
        <f t="shared" ref="L27" si="61">(K27*1.22)</f>
        <v>119535.093578</v>
      </c>
      <c r="N27" s="12"/>
      <c r="O27" s="9">
        <v>4.4000000000000004</v>
      </c>
      <c r="P27" s="10">
        <v>184967</v>
      </c>
      <c r="Q27" s="11">
        <f>P27+(Q5*P27)</f>
        <v>186816.67</v>
      </c>
      <c r="R27" s="11">
        <f>Q27+(R5*Q27)</f>
        <v>188684.83670000001</v>
      </c>
    </row>
    <row r="28" spans="1:18" ht="20.100000000000001" customHeight="1" thickBot="1" x14ac:dyDescent="0.3">
      <c r="A28" s="35" t="s">
        <v>33</v>
      </c>
      <c r="B28" s="36">
        <v>6.1</v>
      </c>
      <c r="C28" s="37">
        <v>93233</v>
      </c>
      <c r="D28" s="37">
        <f t="shared" si="0"/>
        <v>113744.26</v>
      </c>
      <c r="E28" s="37">
        <v>95098</v>
      </c>
      <c r="F28" s="37">
        <f t="shared" si="0"/>
        <v>116019.56</v>
      </c>
      <c r="G28" s="37">
        <v>96049</v>
      </c>
      <c r="H28" s="37">
        <f t="shared" ref="H28" si="62">(G28*1.22)</f>
        <v>117179.78</v>
      </c>
      <c r="I28" s="38">
        <f>G28+(I5*G28)</f>
        <v>97009.49</v>
      </c>
      <c r="J28" s="37">
        <f t="shared" ref="J28" si="63">(I28*1.22)</f>
        <v>118351.5778</v>
      </c>
      <c r="K28" s="39">
        <f>I28+(K5*I28)</f>
        <v>97979.584900000002</v>
      </c>
      <c r="L28" s="40">
        <f t="shared" ref="L28" si="64">(K28*1.22)</f>
        <v>119535.093578</v>
      </c>
      <c r="N28" s="12"/>
      <c r="O28" s="9">
        <v>4.5</v>
      </c>
      <c r="P28" s="10">
        <v>188192</v>
      </c>
      <c r="Q28" s="11">
        <f>P28+(Q5*P28)</f>
        <v>190073.92</v>
      </c>
      <c r="R28" s="11">
        <f>Q28+(R5*Q28)</f>
        <v>191974.65920000002</v>
      </c>
    </row>
    <row r="29" spans="1:18" ht="20.100000000000001" customHeight="1" thickBot="1" x14ac:dyDescent="0.3">
      <c r="A29" s="35"/>
      <c r="B29" s="36">
        <v>6.2</v>
      </c>
      <c r="C29" s="37">
        <v>98050</v>
      </c>
      <c r="D29" s="37">
        <f t="shared" si="0"/>
        <v>119621</v>
      </c>
      <c r="E29" s="37">
        <v>100011</v>
      </c>
      <c r="F29" s="37">
        <f t="shared" si="0"/>
        <v>122013.42</v>
      </c>
      <c r="G29" s="37">
        <v>101012</v>
      </c>
      <c r="H29" s="37">
        <f t="shared" ref="H29" si="65">(G29*1.22)</f>
        <v>123234.64</v>
      </c>
      <c r="I29" s="38">
        <f>G29+(I5*G29)</f>
        <v>102022.12</v>
      </c>
      <c r="J29" s="37">
        <f t="shared" ref="J29" si="66">(I29*1.22)</f>
        <v>124466.98639999999</v>
      </c>
      <c r="K29" s="39">
        <f>I29+(K5*I29)</f>
        <v>103042.3412</v>
      </c>
      <c r="L29" s="40">
        <f t="shared" ref="L29" si="67">(K29*1.22)</f>
        <v>125711.65626399999</v>
      </c>
      <c r="N29" s="13"/>
      <c r="O29" s="9">
        <v>4.5999999999999996</v>
      </c>
      <c r="P29" s="10">
        <v>191417</v>
      </c>
      <c r="Q29" s="11">
        <f>P29+(Q5*P29)</f>
        <v>193331.17</v>
      </c>
      <c r="R29" s="11">
        <f>Q29+(R5*Q29)</f>
        <v>195264.4817</v>
      </c>
    </row>
    <row r="30" spans="1:18" ht="20.100000000000001" customHeight="1" x14ac:dyDescent="0.25">
      <c r="A30" s="35"/>
      <c r="B30" s="36">
        <v>6.3</v>
      </c>
      <c r="C30" s="37">
        <v>102866</v>
      </c>
      <c r="D30" s="37">
        <f t="shared" si="0"/>
        <v>125496.52</v>
      </c>
      <c r="E30" s="37">
        <v>104924</v>
      </c>
      <c r="F30" s="37">
        <f t="shared" si="0"/>
        <v>128007.28</v>
      </c>
      <c r="G30" s="37">
        <v>105974</v>
      </c>
      <c r="H30" s="37">
        <f t="shared" ref="H30" si="68">(G30*1.22)</f>
        <v>129288.28</v>
      </c>
      <c r="I30" s="38">
        <f>G30+(I5*G30)</f>
        <v>107033.74</v>
      </c>
      <c r="J30" s="37">
        <f t="shared" ref="J30" si="69">(I30*1.22)</f>
        <v>130581.16280000001</v>
      </c>
      <c r="K30" s="39">
        <f>I30+(K5*I30)</f>
        <v>108104.07740000001</v>
      </c>
      <c r="L30" s="40">
        <f t="shared" ref="L30" si="70">(K30*1.22)</f>
        <v>131886.97442800002</v>
      </c>
    </row>
    <row r="31" spans="1:18" ht="20.100000000000001" customHeight="1" x14ac:dyDescent="0.25">
      <c r="A31" s="35" t="s">
        <v>34</v>
      </c>
      <c r="B31" s="36">
        <v>7.1</v>
      </c>
      <c r="C31" s="37">
        <v>102866</v>
      </c>
      <c r="D31" s="37">
        <f t="shared" si="0"/>
        <v>125496.52</v>
      </c>
      <c r="E31" s="37">
        <v>104924</v>
      </c>
      <c r="F31" s="37">
        <f t="shared" si="0"/>
        <v>128007.28</v>
      </c>
      <c r="G31" s="37">
        <v>105974</v>
      </c>
      <c r="H31" s="37">
        <f t="shared" ref="H31" si="71">(G31*1.22)</f>
        <v>129288.28</v>
      </c>
      <c r="I31" s="38">
        <f>G31+(I5*G31)</f>
        <v>107033.74</v>
      </c>
      <c r="J31" s="37">
        <f t="shared" ref="J31" si="72">(I31*1.22)</f>
        <v>130581.16280000001</v>
      </c>
      <c r="K31" s="39">
        <f>I31+(K5*I31)</f>
        <v>108104.07740000001</v>
      </c>
      <c r="L31" s="40">
        <f t="shared" ref="L31" si="73">(K31*1.22)</f>
        <v>131886.97442800002</v>
      </c>
    </row>
    <row r="32" spans="1:18" ht="20.100000000000001" customHeight="1" x14ac:dyDescent="0.25">
      <c r="A32" s="35"/>
      <c r="B32" s="36">
        <v>7.2</v>
      </c>
      <c r="C32" s="37">
        <v>106521</v>
      </c>
      <c r="D32" s="37">
        <f t="shared" si="0"/>
        <v>129955.62</v>
      </c>
      <c r="E32" s="37">
        <v>108652</v>
      </c>
      <c r="F32" s="37">
        <f t="shared" si="0"/>
        <v>132555.44</v>
      </c>
      <c r="G32" s="37">
        <v>109739</v>
      </c>
      <c r="H32" s="37">
        <f t="shared" ref="H32" si="74">(G32*1.22)</f>
        <v>133881.57999999999</v>
      </c>
      <c r="I32" s="38">
        <f>G32+(I5*G32)</f>
        <v>110836.39</v>
      </c>
      <c r="J32" s="37">
        <f t="shared" ref="J32" si="75">(I32*1.22)</f>
        <v>135220.3958</v>
      </c>
      <c r="K32" s="39">
        <f>I32+(K5*I32)</f>
        <v>111944.7539</v>
      </c>
      <c r="L32" s="40">
        <f t="shared" ref="L32" si="76">(K32*1.22)</f>
        <v>136572.599758</v>
      </c>
    </row>
    <row r="33" spans="1:12" ht="20.100000000000001" customHeight="1" x14ac:dyDescent="0.25">
      <c r="A33" s="35"/>
      <c r="B33" s="36">
        <v>7.3</v>
      </c>
      <c r="C33" s="37">
        <v>110172</v>
      </c>
      <c r="D33" s="37">
        <f t="shared" si="0"/>
        <v>134409.84</v>
      </c>
      <c r="E33" s="37">
        <v>112376</v>
      </c>
      <c r="F33" s="37">
        <f t="shared" si="0"/>
        <v>137098.72</v>
      </c>
      <c r="G33" s="37">
        <v>113500</v>
      </c>
      <c r="H33" s="37">
        <f t="shared" ref="H33" si="77">(G33*1.22)</f>
        <v>138470</v>
      </c>
      <c r="I33" s="38">
        <f>G33+(I5*G33)</f>
        <v>114635</v>
      </c>
      <c r="J33" s="37">
        <f t="shared" ref="J33" si="78">(I33*1.22)</f>
        <v>139854.69999999998</v>
      </c>
      <c r="K33" s="39">
        <f>I33+(K5*I33)</f>
        <v>115781.35</v>
      </c>
      <c r="L33" s="40">
        <f t="shared" ref="L33" si="79">(K33*1.22)</f>
        <v>141253.247</v>
      </c>
    </row>
    <row r="34" spans="1:12" ht="20.100000000000001" customHeight="1" x14ac:dyDescent="0.25">
      <c r="A34" s="35" t="s">
        <v>35</v>
      </c>
      <c r="B34" s="36">
        <v>8.1</v>
      </c>
      <c r="C34" s="37">
        <v>110172</v>
      </c>
      <c r="D34" s="37">
        <f t="shared" si="0"/>
        <v>134409.84</v>
      </c>
      <c r="E34" s="37">
        <v>112376</v>
      </c>
      <c r="F34" s="37">
        <f t="shared" si="0"/>
        <v>137098.72</v>
      </c>
      <c r="G34" s="37">
        <v>113500</v>
      </c>
      <c r="H34" s="37">
        <f t="shared" ref="H34" si="80">(G34*1.22)</f>
        <v>138470</v>
      </c>
      <c r="I34" s="38">
        <f>G34+(I5*G34)</f>
        <v>114635</v>
      </c>
      <c r="J34" s="37">
        <f t="shared" ref="J34" si="81">(I34*1.22)</f>
        <v>139854.69999999998</v>
      </c>
      <c r="K34" s="39">
        <f>I34+(K5*I34)</f>
        <v>115781.35</v>
      </c>
      <c r="L34" s="40">
        <f t="shared" ref="L34" si="82">(K34*1.22)</f>
        <v>141253.247</v>
      </c>
    </row>
    <row r="35" spans="1:12" ht="20.100000000000001" customHeight="1" x14ac:dyDescent="0.25">
      <c r="A35" s="35"/>
      <c r="B35" s="36">
        <v>8.1999999999999993</v>
      </c>
      <c r="C35" s="37">
        <v>115045</v>
      </c>
      <c r="D35" s="37">
        <f t="shared" si="0"/>
        <v>140354.9</v>
      </c>
      <c r="E35" s="37">
        <v>117346</v>
      </c>
      <c r="F35" s="37">
        <f t="shared" si="0"/>
        <v>143162.12</v>
      </c>
      <c r="G35" s="37">
        <v>118520</v>
      </c>
      <c r="H35" s="37">
        <f t="shared" ref="H35" si="83">(G35*1.22)</f>
        <v>144594.4</v>
      </c>
      <c r="I35" s="38">
        <f>G35+(I5*G35)</f>
        <v>119705.2</v>
      </c>
      <c r="J35" s="37">
        <f t="shared" ref="J35" si="84">(I35*1.22)</f>
        <v>146040.34399999998</v>
      </c>
      <c r="K35" s="39">
        <f>I35+(K5*I35)</f>
        <v>120902.25199999999</v>
      </c>
      <c r="L35" s="40">
        <f t="shared" ref="L35" si="85">(K35*1.22)</f>
        <v>147500.74743999998</v>
      </c>
    </row>
    <row r="36" spans="1:12" ht="20.100000000000001" customHeight="1" thickBot="1" x14ac:dyDescent="0.3">
      <c r="A36" s="42"/>
      <c r="B36" s="43">
        <v>8.3000000000000007</v>
      </c>
      <c r="C36" s="44">
        <v>119921</v>
      </c>
      <c r="D36" s="44">
        <f t="shared" si="0"/>
        <v>146303.62</v>
      </c>
      <c r="E36" s="44">
        <v>122320</v>
      </c>
      <c r="F36" s="44">
        <f t="shared" si="0"/>
        <v>149230.39999999999</v>
      </c>
      <c r="G36" s="44">
        <v>123544</v>
      </c>
      <c r="H36" s="44">
        <f t="shared" ref="H36" si="86">(G36*1.22)</f>
        <v>150723.68</v>
      </c>
      <c r="I36" s="45">
        <f>G36+(I5*G36)</f>
        <v>124779.44</v>
      </c>
      <c r="J36" s="44">
        <f t="shared" ref="J36" si="87">(I36*1.22)</f>
        <v>152230.91680000001</v>
      </c>
      <c r="K36" s="46">
        <f>I36+(K5*I36)</f>
        <v>126027.2344</v>
      </c>
      <c r="L36" s="47">
        <f t="shared" ref="L36" si="88">(K36*1.22)</f>
        <v>153753.22596799998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1:A33"/>
    <mergeCell ref="A34:A36"/>
    <mergeCell ref="A6:A9"/>
    <mergeCell ref="A10:A14"/>
    <mergeCell ref="A15:A19"/>
    <mergeCell ref="A20:A24"/>
    <mergeCell ref="A25:A27"/>
    <mergeCell ref="A28:A30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6F67C-FE3B-4D50-85FB-C86F9CBF753A}">
          <x14:formula1>
            <xm:f>Sheet2!$A$2:$A$4</xm:f>
          </x14:formula1>
          <xm:sqref>I5:K5 N5:R5 W5:X5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D5E7-59E3-4D08-957F-A2F482A829B2}">
  <dimension ref="A2:A4"/>
  <sheetViews>
    <sheetView workbookViewId="0">
      <selection activeCell="A5" sqref="A5"/>
    </sheetView>
  </sheetViews>
  <sheetFormatPr defaultRowHeight="15" x14ac:dyDescent="0.25"/>
  <sheetData>
    <row r="2" spans="1:1" x14ac:dyDescent="0.25">
      <c r="A2" s="4">
        <v>0.03</v>
      </c>
    </row>
    <row r="3" spans="1:1" x14ac:dyDescent="0.25">
      <c r="A3" s="4">
        <v>0.02</v>
      </c>
    </row>
    <row r="4" spans="1:1" x14ac:dyDescent="0.25">
      <c r="A4" s="4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Chilcott</dc:creator>
  <cp:lastModifiedBy>Brian McIver</cp:lastModifiedBy>
  <dcterms:created xsi:type="dcterms:W3CDTF">2020-04-30T23:52:57Z</dcterms:created>
  <dcterms:modified xsi:type="dcterms:W3CDTF">2020-06-04T06:10:12Z</dcterms:modified>
</cp:coreProperties>
</file>